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<sst xmlns="http://schemas.openxmlformats.org/spreadsheetml/2006/main" count="66" uniqueCount="66">
  <si>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/>
  </si>
  <si>
    <t>Наименование</t>
  </si>
  <si>
    <t>1</t>
  </si>
  <si>
    <t>2</t>
  </si>
  <si>
    <t>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</si>
  <si>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</si>
  <si>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</si>
  <si>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</si>
  <si>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</si>
  <si>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</si>
  <si>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</si>
  <si>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</si>
  <si>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</si>
  <si>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</si>
  <si>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</si>
  <si>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</si>
  <si>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</si>
  <si>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</si>
  <si>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</si>
  <si>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</si>
  <si>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</si>
  <si>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</si>
  <si>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</si>
  <si>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</si>
  <si>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</si>
  <si>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</si>
  <si>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</si>
  <si>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</si>
  <si>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</si>
  <si>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</si>
  <si>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</si>
  <si>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</si>
  <si>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</si>
  <si>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</si>
  <si>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</si>
  <si>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</si>
  <si>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</si>
  <si>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</si>
  <si>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</si>
  <si>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</si>
  <si>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</si>
  <si>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</si>
  <si>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</si>
  <si>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</si>
  <si>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</si>
  <si>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</si>
  <si>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</si>
  <si>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</si>
  <si>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</si>
  <si>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</si>
  <si>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</si>
  <si>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</si>
  <si>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</si>
  <si>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</si>
  <si>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</si>
  <si>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</si>
  <si>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</si>
  <si>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</si>
  <si>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</si>
  <si>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>Физическая культура</t>
  </si>
  <si>
    <t>1101</t>
  </si>
  <si>
    <t>Итого</t>
  </si>
  <si>
    <t>РЗ ПР</t>
  </si>
  <si>
    <t>Распределение
бюджетных ассигнований по разделам, подразделам классификации расходов бюджета сельского поселения Луговской на 2019 год</t>
  </si>
  <si>
    <t>Сумма                      на 2019 год         (тыс.руб.)</t>
  </si>
  <si>
    <r>
  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Луговской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b/>
        <sz val="12"/>
        <rFont val="Times New Roman"/>
        <family val="1"/>
      </rPr>
      <t>28.02.2019</t>
    </r>
    <r>
      <rPr>
        <sz val="12"/>
        <rFont val="Times New Roman"/>
        <family val="1"/>
      </rPr>
      <t xml:space="preserve"> года № </t>
    </r>
    <r>
      <rPr>
        <b/>
        <sz val="12"/>
        <rFont val="Times New Roman"/>
        <family val="1"/>
      </rPr>
      <t>114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</si>
</sst>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6"/>
      <color indexed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left" vertical="top" wrapText="1"/>
    </xf>
    <xf numFmtId="0" fontId="10" fillId="33" borderId="14" xfId="0" applyNumberFormat="1" applyFont="1" applyFill="1" applyBorder="1" applyAlignment="1">
      <alignment horizontal="center" vertical="top" wrapText="1"/>
    </xf>
    <xf numFmtId="4" fontId="10" fillId="33" borderId="15" xfId="0" applyNumberFormat="1" applyFont="1" applyFill="1" applyBorder="1" applyAlignment="1">
      <alignment horizontal="right" vertical="top" wrapText="1"/>
    </xf>
    <xf numFmtId="4" fontId="7" fillId="33" borderId="16" xfId="0" applyNumberFormat="1" applyFont="1" applyFill="1" applyBorder="1" applyAlignment="1">
      <alignment horizontal="right" vertical="top" wrapText="1"/>
    </xf>
    <xf numFmtId="0" fontId="7" fillId="33" borderId="14" xfId="0" applyNumberFormat="1" applyFont="1" applyFill="1" applyBorder="1" applyAlignment="1">
      <alignment horizontal="left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4" fontId="7" fillId="33" borderId="15" xfId="0" applyNumberFormat="1" applyFont="1" applyFill="1" applyBorder="1" applyAlignment="1">
      <alignment horizontal="right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tabSelected="1" zoomScale="150" zoomScaleNormal="150" zoomScalePageLayoutView="0" workbookViewId="0" topLeftCell="A1">
      <selection activeCell="F7" sqref="F7"/>
    </sheetView>
  </sheetViews>
  <sheetFormatPr defaultColWidth="9.140625" defaultRowHeight="12.75"/>
  <cols>
    <col min="2" max="2" width="58.140625" style="1" customWidth="1"/>
    <col min="3" max="3" width="12.7109375" style="1" customWidth="1"/>
    <col min="4" max="4" width="16.00390625" style="1" customWidth="1"/>
  </cols>
  <sheetData>
    <row r="1" spans="2:4" ht="69.75" customHeight="1">
      <c r="B1" s="17" t="s">
        <v>65</v>
      </c>
      <c r="C1" s="17"/>
      <c r="D1" s="17"/>
    </row>
    <row r="2" spans="2:4" s="1" customFormat="1" ht="48.75" customHeight="1" thickBot="1">
      <c r="B2" s="14" t="s">
        <v>63</v>
      </c>
      <c r="C2" s="14"/>
      <c r="D2" s="14"/>
    </row>
    <row r="3" spans="2:4" s="1" customFormat="1" ht="13.5" customHeight="1" hidden="1" thickBot="1">
      <c r="B3" s="13" t="s">
        <v>0</v>
      </c>
      <c r="C3" s="13"/>
      <c r="D3" s="13"/>
    </row>
    <row r="4" spans="2:4" s="1" customFormat="1" ht="42" customHeight="1">
      <c r="B4" s="4" t="s">
        <v>1</v>
      </c>
      <c r="C4" s="4" t="s">
        <v>62</v>
      </c>
      <c r="D4" s="5" t="s">
        <v>64</v>
      </c>
    </row>
    <row r="5" spans="2:4" s="1" customFormat="1" ht="13.5" customHeight="1" thickBot="1">
      <c r="B5" s="3" t="s">
        <v>2</v>
      </c>
      <c r="C5" s="3" t="s">
        <v>3</v>
      </c>
      <c r="D5" s="2" t="s">
        <v>4</v>
      </c>
    </row>
    <row r="6" spans="2:4" s="1" customFormat="1" ht="15.75">
      <c r="B6" s="10" t="s">
        <v>5</v>
      </c>
      <c r="C6" s="11" t="s">
        <v>6</v>
      </c>
      <c r="D6" s="12">
        <f>20980.12</f>
        <v>20980.12</v>
      </c>
    </row>
    <row r="7" spans="2:4" s="1" customFormat="1" ht="32.25" customHeight="1">
      <c r="B7" s="6" t="s">
        <v>7</v>
      </c>
      <c r="C7" s="7" t="s">
        <v>8</v>
      </c>
      <c r="D7" s="8">
        <f>1765.44</f>
        <v>1765.44</v>
      </c>
    </row>
    <row r="8" spans="2:4" s="1" customFormat="1" ht="48.75" customHeight="1">
      <c r="B8" s="6" t="s">
        <v>9</v>
      </c>
      <c r="C8" s="7" t="s">
        <v>10</v>
      </c>
      <c r="D8" s="8">
        <f>0.8</f>
        <v>0.8</v>
      </c>
    </row>
    <row r="9" spans="2:4" s="1" customFormat="1" ht="46.5" customHeight="1">
      <c r="B9" s="6" t="s">
        <v>11</v>
      </c>
      <c r="C9" s="7" t="s">
        <v>12</v>
      </c>
      <c r="D9" s="8">
        <f>15325.21</f>
        <v>15325.21</v>
      </c>
    </row>
    <row r="10" spans="2:4" s="1" customFormat="1" ht="47.25">
      <c r="B10" s="6" t="s">
        <v>13</v>
      </c>
      <c r="C10" s="7" t="s">
        <v>14</v>
      </c>
      <c r="D10" s="8">
        <f>183.48</f>
        <v>183.48</v>
      </c>
    </row>
    <row r="11" spans="2:4" s="1" customFormat="1" ht="13.5" customHeight="1">
      <c r="B11" s="6" t="s">
        <v>15</v>
      </c>
      <c r="C11" s="7" t="s">
        <v>16</v>
      </c>
      <c r="D11" s="8">
        <f>100-100</f>
        <v>0</v>
      </c>
    </row>
    <row r="12" spans="2:4" s="1" customFormat="1" ht="15.75">
      <c r="B12" s="6" t="s">
        <v>17</v>
      </c>
      <c r="C12" s="7" t="s">
        <v>18</v>
      </c>
      <c r="D12" s="8">
        <f>3605.19</f>
        <v>3605.19</v>
      </c>
    </row>
    <row r="13" spans="2:4" s="1" customFormat="1" ht="15.75">
      <c r="B13" s="10" t="s">
        <v>19</v>
      </c>
      <c r="C13" s="11" t="s">
        <v>20</v>
      </c>
      <c r="D13" s="12">
        <f>435.5</f>
        <v>435.5</v>
      </c>
    </row>
    <row r="14" spans="2:4" s="1" customFormat="1" ht="15.75">
      <c r="B14" s="6" t="s">
        <v>21</v>
      </c>
      <c r="C14" s="7" t="s">
        <v>22</v>
      </c>
      <c r="D14" s="8">
        <f>435.5</f>
        <v>435.5</v>
      </c>
    </row>
    <row r="15" spans="2:4" s="1" customFormat="1" ht="31.5">
      <c r="B15" s="10" t="s">
        <v>23</v>
      </c>
      <c r="C15" s="11" t="s">
        <v>24</v>
      </c>
      <c r="D15" s="12">
        <f>728.01</f>
        <v>728.01</v>
      </c>
    </row>
    <row r="16" spans="2:4" s="1" customFormat="1" ht="15.75">
      <c r="B16" s="6" t="s">
        <v>25</v>
      </c>
      <c r="C16" s="7" t="s">
        <v>26</v>
      </c>
      <c r="D16" s="8">
        <f>49.3</f>
        <v>49.3</v>
      </c>
    </row>
    <row r="17" spans="2:4" s="1" customFormat="1" ht="29.25" customHeight="1">
      <c r="B17" s="6" t="s">
        <v>27</v>
      </c>
      <c r="C17" s="7" t="s">
        <v>28</v>
      </c>
      <c r="D17" s="8">
        <f>624.61</f>
        <v>624.61</v>
      </c>
    </row>
    <row r="18" spans="2:4" s="1" customFormat="1" ht="32.25" customHeight="1">
      <c r="B18" s="6" t="s">
        <v>29</v>
      </c>
      <c r="C18" s="7" t="s">
        <v>30</v>
      </c>
      <c r="D18" s="8">
        <f>54.1</f>
        <v>54.1</v>
      </c>
    </row>
    <row r="19" spans="2:4" s="1" customFormat="1" ht="15.75">
      <c r="B19" s="10" t="s">
        <v>31</v>
      </c>
      <c r="C19" s="11" t="s">
        <v>32</v>
      </c>
      <c r="D19" s="12">
        <f>9203.12</f>
        <v>9203.12</v>
      </c>
    </row>
    <row r="20" spans="2:4" s="1" customFormat="1" ht="15.75">
      <c r="B20" s="6" t="s">
        <v>33</v>
      </c>
      <c r="C20" s="7" t="s">
        <v>34</v>
      </c>
      <c r="D20" s="8">
        <f>6971.64</f>
        <v>6971.64</v>
      </c>
    </row>
    <row r="21" spans="2:4" s="1" customFormat="1" ht="15.75">
      <c r="B21" s="6" t="s">
        <v>35</v>
      </c>
      <c r="C21" s="7" t="s">
        <v>36</v>
      </c>
      <c r="D21" s="8">
        <f>1380.97</f>
        <v>1380.97</v>
      </c>
    </row>
    <row r="22" spans="2:4" s="1" customFormat="1" ht="16.5" customHeight="1">
      <c r="B22" s="6" t="s">
        <v>37</v>
      </c>
      <c r="C22" s="7" t="s">
        <v>38</v>
      </c>
      <c r="D22" s="8">
        <f>850.51</f>
        <v>850.51</v>
      </c>
    </row>
    <row r="23" spans="2:4" s="1" customFormat="1" ht="15.75" customHeight="1">
      <c r="B23" s="10" t="s">
        <v>39</v>
      </c>
      <c r="C23" s="11" t="s">
        <v>40</v>
      </c>
      <c r="D23" s="12">
        <f>12937.88</f>
        <v>12937.88</v>
      </c>
    </row>
    <row r="24" spans="2:4" s="1" customFormat="1" ht="15.75">
      <c r="B24" s="6" t="s">
        <v>41</v>
      </c>
      <c r="C24" s="7" t="s">
        <v>42</v>
      </c>
      <c r="D24" s="8">
        <f>3830.47+100</f>
        <v>3930.47</v>
      </c>
    </row>
    <row r="25" spans="2:4" s="1" customFormat="1" ht="15.75">
      <c r="B25" s="6" t="s">
        <v>43</v>
      </c>
      <c r="C25" s="7" t="s">
        <v>44</v>
      </c>
      <c r="D25" s="8">
        <f>9107.41</f>
        <v>9107.41</v>
      </c>
    </row>
    <row r="26" spans="2:4" s="1" customFormat="1" ht="15.75">
      <c r="B26" s="10" t="s">
        <v>45</v>
      </c>
      <c r="C26" s="11" t="s">
        <v>46</v>
      </c>
      <c r="D26" s="12">
        <f>3.51</f>
        <v>3.51</v>
      </c>
    </row>
    <row r="27" spans="2:4" s="1" customFormat="1" ht="18.75" customHeight="1">
      <c r="B27" s="6" t="s">
        <v>47</v>
      </c>
      <c r="C27" s="7" t="s">
        <v>48</v>
      </c>
      <c r="D27" s="8">
        <f>3.51</f>
        <v>3.51</v>
      </c>
    </row>
    <row r="28" spans="2:4" s="1" customFormat="1" ht="15.75">
      <c r="B28" s="10" t="s">
        <v>49</v>
      </c>
      <c r="C28" s="11" t="s">
        <v>50</v>
      </c>
      <c r="D28" s="12">
        <f>33656.18</f>
        <v>33656.18</v>
      </c>
    </row>
    <row r="29" spans="2:4" s="1" customFormat="1" ht="15.75">
      <c r="B29" s="6" t="s">
        <v>51</v>
      </c>
      <c r="C29" s="7" t="s">
        <v>52</v>
      </c>
      <c r="D29" s="8">
        <f>33656.18</f>
        <v>33656.18</v>
      </c>
    </row>
    <row r="30" spans="2:4" s="1" customFormat="1" ht="15.75">
      <c r="B30" s="6" t="s">
        <v>53</v>
      </c>
      <c r="C30" s="7" t="s">
        <v>54</v>
      </c>
      <c r="D30" s="8">
        <f>420</f>
        <v>420</v>
      </c>
    </row>
    <row r="31" spans="2:4" s="1" customFormat="1" ht="15.75">
      <c r="B31" s="6" t="s">
        <v>55</v>
      </c>
      <c r="C31" s="7" t="s">
        <v>56</v>
      </c>
      <c r="D31" s="8">
        <f>420</f>
        <v>420</v>
      </c>
    </row>
    <row r="32" spans="2:4" s="1" customFormat="1" ht="15.75">
      <c r="B32" s="10" t="s">
        <v>57</v>
      </c>
      <c r="C32" s="11" t="s">
        <v>58</v>
      </c>
      <c r="D32" s="12">
        <f>1830.19</f>
        <v>1830.19</v>
      </c>
    </row>
    <row r="33" spans="2:4" s="1" customFormat="1" ht="16.5" thickBot="1">
      <c r="B33" s="6" t="s">
        <v>59</v>
      </c>
      <c r="C33" s="7" t="s">
        <v>60</v>
      </c>
      <c r="D33" s="8">
        <f>1830.19</f>
        <v>1830.19</v>
      </c>
    </row>
    <row r="34" spans="2:4" s="1" customFormat="1" ht="16.5" thickBot="1">
      <c r="B34" s="15" t="s">
        <v>61</v>
      </c>
      <c r="C34" s="16"/>
      <c r="D34" s="9">
        <f>80194.5</f>
        <v>80194.5</v>
      </c>
    </row>
  </sheetData>
  <sheetProtection/>
  <mergeCells count="4">
    <mergeCell ref="B3:D3"/>
    <mergeCell ref="B2:D2"/>
    <mergeCell ref="B34:C34"/>
    <mergeCell ref="B1:D1"/>
  </mergeCells>
  <printOptions/>
  <pageMargins left="0.3937007874015748" right="0" top="0.3937007874015748" bottom="0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1</cp:lastModifiedBy>
  <cp:lastPrinted>2019-02-27T11:43:24Z</cp:lastPrinted>
  <dcterms:created xsi:type="dcterms:W3CDTF">2018-09-25T07:31:33Z</dcterms:created>
  <dcterms:modified xsi:type="dcterms:W3CDTF">2019-02-27T11:45:11Z</dcterms:modified>
  <cp:category/>
  <cp:version/>
  <cp:contentType/>
  <cp:contentStatus/>
</cp:coreProperties>
</file>